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ronavirus Response\"/>
    </mc:Choice>
  </mc:AlternateContent>
  <xr:revisionPtr revIDLastSave="0" documentId="8_{C9D88408-29B6-4138-B3D8-727C56453D0A}" xr6:coauthVersionLast="45" xr6:coauthVersionMax="45" xr10:uidLastSave="{00000000-0000-0000-0000-000000000000}"/>
  <bookViews>
    <workbookView xWindow="-120" yWindow="-120" windowWidth="29040" windowHeight="15840" xr2:uid="{01356955-AB3E-4083-944A-D129EB5C4C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1" l="1"/>
  <c r="D28" i="1" l="1"/>
  <c r="E28" i="1"/>
  <c r="F28" i="1"/>
  <c r="G28" i="1"/>
  <c r="H28" i="1"/>
  <c r="I28" i="1"/>
  <c r="J28" i="1"/>
  <c r="K28" i="1"/>
  <c r="L28" i="1"/>
  <c r="M28" i="1"/>
  <c r="N28" i="1"/>
  <c r="O28" i="1"/>
  <c r="C28" i="1"/>
  <c r="Q28" i="1" s="1"/>
  <c r="D20" i="1"/>
  <c r="E20" i="1"/>
  <c r="F20" i="1"/>
  <c r="G20" i="1"/>
  <c r="G30" i="1" s="1"/>
  <c r="H20" i="1"/>
  <c r="I20" i="1"/>
  <c r="J20" i="1"/>
  <c r="K20" i="1"/>
  <c r="L20" i="1"/>
  <c r="M20" i="1"/>
  <c r="N20" i="1"/>
  <c r="O20" i="1"/>
  <c r="D13" i="1"/>
  <c r="E13" i="1"/>
  <c r="E30" i="1" s="1"/>
  <c r="F13" i="1"/>
  <c r="G13" i="1"/>
  <c r="H13" i="1"/>
  <c r="I13" i="1"/>
  <c r="I30" i="1" s="1"/>
  <c r="J13" i="1"/>
  <c r="K13" i="1"/>
  <c r="K30" i="1" s="1"/>
  <c r="L13" i="1"/>
  <c r="M13" i="1"/>
  <c r="M30" i="1" s="1"/>
  <c r="N13" i="1"/>
  <c r="O13" i="1"/>
  <c r="O30" i="1" s="1"/>
  <c r="C20" i="1"/>
  <c r="C33" i="1" s="1"/>
  <c r="C13" i="1"/>
  <c r="C32" i="1" s="1"/>
  <c r="L30" i="1" l="1"/>
  <c r="D30" i="1"/>
  <c r="Q13" i="1"/>
  <c r="J30" i="1"/>
  <c r="Q20" i="1"/>
  <c r="C30" i="1"/>
  <c r="H30" i="1"/>
  <c r="C34" i="1"/>
  <c r="N30" i="1"/>
  <c r="F30" i="1"/>
  <c r="Q30" i="1" l="1"/>
</calcChain>
</file>

<file path=xl/sharedStrings.xml><?xml version="1.0" encoding="utf-8"?>
<sst xmlns="http://schemas.openxmlformats.org/spreadsheetml/2006/main" count="27" uniqueCount="27">
  <si>
    <t xml:space="preserve">Paycheck Protection Program Loan Calculator </t>
  </si>
  <si>
    <t xml:space="preserve">Included Payroll Costs: </t>
  </si>
  <si>
    <t xml:space="preserve">Salaries, wages , or commissions </t>
  </si>
  <si>
    <t xml:space="preserve">Cash tips </t>
  </si>
  <si>
    <t xml:space="preserve">Vacation pay, or FMLA pay </t>
  </si>
  <si>
    <t xml:space="preserve">Allowance for dismissal or separation </t>
  </si>
  <si>
    <t>Group health care benefits, including insurance premiums</t>
  </si>
  <si>
    <t xml:space="preserve">Retirement benefits </t>
  </si>
  <si>
    <t xml:space="preserve">State of local tax assessed on the compensation of the employee </t>
  </si>
  <si>
    <t>Total Payroll Costs:</t>
  </si>
  <si>
    <t xml:space="preserve">Other eligibile Costs: </t>
  </si>
  <si>
    <t>Interest on the mortgage obligation incurred in the normal course of business</t>
  </si>
  <si>
    <t>Utility payments (electricity, gas, water, transportation, telephone or internet)</t>
  </si>
  <si>
    <t xml:space="preserve">Rent paid on an existing lease agreement </t>
  </si>
  <si>
    <t xml:space="preserve">Total Other Eligible Costs: </t>
  </si>
  <si>
    <t xml:space="preserve">Excluded Payroll Costs: </t>
  </si>
  <si>
    <t>Compensation of an individual employee in excess of an annual salary of $100,000</t>
  </si>
  <si>
    <t xml:space="preserve">Payroll Taxes, railroad retirement taxes, and income taxes </t>
  </si>
  <si>
    <t xml:space="preserve">Any compensation of an employee whose principal residence is outside the U.S. </t>
  </si>
  <si>
    <t xml:space="preserve">Qualified sick leave under the Families First Coronavirus Response Act </t>
  </si>
  <si>
    <t xml:space="preserve">Total Excluded Payroll Costs: </t>
  </si>
  <si>
    <t xml:space="preserve">Total Eligible Costs: </t>
  </si>
  <si>
    <t xml:space="preserve">Average Total Other Eligible Costs (Feb 2019-Feb 2020) </t>
  </si>
  <si>
    <t xml:space="preserve">Average Total Included Monthly Payroll Costs (Feb 2019-Feb 2020) </t>
  </si>
  <si>
    <t xml:space="preserve">Average Excluded Payroll Costs (Feb 2019-Feb 2020) </t>
  </si>
  <si>
    <t>Total</t>
  </si>
  <si>
    <t>Maximum Loan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</si>
</sst>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164" fontId="0" fillId="0" borderId="0" xfId="0" applyNumberForma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03688-8477-4E1B-A81A-8E73093D4E93}">
  <dimension ref="A1:Q36"/>
  <sheetViews>
    <sheetView tabSelected="1" topLeftCell="A10" workbookViewId="0">
      <selection activeCell="C36" sqref="C36"/>
    </sheetView>
  </sheetViews>
  <sheetFormatPr defaultColWidth="8.85546875" defaultRowHeight="15" x14ac:dyDescent="0.25"/>
  <cols>
    <col min="1" max="1" width="11.140625" customWidth="1"/>
    <col min="2" max="2" width="71.140625" customWidth="1"/>
    <col min="3" max="3" width="11.140625" customWidth="1"/>
  </cols>
  <sheetData>
    <row r="1" spans="1:17" x14ac:dyDescent="0.25">
      <c r="A1" t="s">
        <v>0</v>
      </c>
    </row>
    <row r="3" spans="1:17" x14ac:dyDescent="0.25">
      <c r="C3" s="3">
        <v>43497</v>
      </c>
      <c r="D3" s="3">
        <v>43525</v>
      </c>
      <c r="E3" s="3">
        <v>43556</v>
      </c>
      <c r="F3" s="3">
        <v>43586</v>
      </c>
      <c r="G3" s="3">
        <v>43617</v>
      </c>
      <c r="H3" s="3">
        <v>43647</v>
      </c>
      <c r="I3" s="3">
        <v>43678</v>
      </c>
      <c r="J3" s="3">
        <v>43709</v>
      </c>
      <c r="K3" s="3">
        <v>43739</v>
      </c>
      <c r="L3" s="3">
        <v>43770</v>
      </c>
      <c r="M3" s="3">
        <v>43800</v>
      </c>
      <c r="N3" s="3">
        <v>43831</v>
      </c>
      <c r="O3" s="3">
        <v>43862</v>
      </c>
      <c r="Q3" t="s">
        <v>25</v>
      </c>
    </row>
    <row r="4" spans="1:17" x14ac:dyDescent="0.25">
      <c r="A4" t="s">
        <v>1</v>
      </c>
    </row>
    <row r="5" spans="1:17" x14ac:dyDescent="0.25">
      <c r="B5" t="s">
        <v>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7" x14ac:dyDescent="0.25">
      <c r="B6" t="s">
        <v>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7" x14ac:dyDescent="0.25">
      <c r="B7" t="s">
        <v>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7" x14ac:dyDescent="0.25">
      <c r="B8" t="s">
        <v>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7" x14ac:dyDescent="0.25">
      <c r="B9" t="s">
        <v>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7" x14ac:dyDescent="0.25">
      <c r="B10" t="s">
        <v>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x14ac:dyDescent="0.25">
      <c r="B11" t="s">
        <v>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3" spans="1:17" x14ac:dyDescent="0.25">
      <c r="A13" t="s">
        <v>9</v>
      </c>
      <c r="C13" s="1">
        <f>SUM(C5:C11)</f>
        <v>0</v>
      </c>
      <c r="D13" s="1">
        <f t="shared" ref="D13:O13" si="0">SUM(D5:D11)</f>
        <v>0</v>
      </c>
      <c r="E13" s="1">
        <f t="shared" si="0"/>
        <v>0</v>
      </c>
      <c r="F13" s="1">
        <f t="shared" si="0"/>
        <v>0</v>
      </c>
      <c r="G13" s="1">
        <f t="shared" si="0"/>
        <v>0</v>
      </c>
      <c r="H13" s="1">
        <f t="shared" si="0"/>
        <v>0</v>
      </c>
      <c r="I13" s="1">
        <f t="shared" si="0"/>
        <v>0</v>
      </c>
      <c r="J13" s="1">
        <f t="shared" si="0"/>
        <v>0</v>
      </c>
      <c r="K13" s="1">
        <f t="shared" si="0"/>
        <v>0</v>
      </c>
      <c r="L13" s="1">
        <f t="shared" si="0"/>
        <v>0</v>
      </c>
      <c r="M13" s="1">
        <f t="shared" si="0"/>
        <v>0</v>
      </c>
      <c r="N13" s="1">
        <f t="shared" si="0"/>
        <v>0</v>
      </c>
      <c r="O13" s="1">
        <f t="shared" si="0"/>
        <v>0</v>
      </c>
      <c r="Q13" s="1">
        <f>SUM(C13:O13)</f>
        <v>0</v>
      </c>
    </row>
    <row r="15" spans="1:17" x14ac:dyDescent="0.25">
      <c r="A15" t="s">
        <v>10</v>
      </c>
    </row>
    <row r="16" spans="1:17" x14ac:dyDescent="0.25">
      <c r="B16" t="s">
        <v>11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7" x14ac:dyDescent="0.25">
      <c r="B17" t="s">
        <v>13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7" x14ac:dyDescent="0.25">
      <c r="B18" t="s">
        <v>12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7" x14ac:dyDescent="0.25">
      <c r="C19" s="2"/>
    </row>
    <row r="20" spans="1:17" x14ac:dyDescent="0.25">
      <c r="A20" t="s">
        <v>14</v>
      </c>
      <c r="C20" s="1">
        <f>SUM(C16:C18)</f>
        <v>0</v>
      </c>
      <c r="D20" s="1">
        <f t="shared" ref="D20:O20" si="1">SUM(D16:D18)</f>
        <v>0</v>
      </c>
      <c r="E20" s="1">
        <f t="shared" si="1"/>
        <v>0</v>
      </c>
      <c r="F20" s="1">
        <f t="shared" si="1"/>
        <v>0</v>
      </c>
      <c r="G20" s="1">
        <f t="shared" si="1"/>
        <v>0</v>
      </c>
      <c r="H20" s="1">
        <f t="shared" si="1"/>
        <v>0</v>
      </c>
      <c r="I20" s="1">
        <f t="shared" si="1"/>
        <v>0</v>
      </c>
      <c r="J20" s="1">
        <f t="shared" si="1"/>
        <v>0</v>
      </c>
      <c r="K20" s="1">
        <f t="shared" si="1"/>
        <v>0</v>
      </c>
      <c r="L20" s="1">
        <f t="shared" si="1"/>
        <v>0</v>
      </c>
      <c r="M20" s="1">
        <f t="shared" si="1"/>
        <v>0</v>
      </c>
      <c r="N20" s="1">
        <f t="shared" si="1"/>
        <v>0</v>
      </c>
      <c r="O20" s="1">
        <f t="shared" si="1"/>
        <v>0</v>
      </c>
      <c r="Q20" s="1">
        <f>SUM(C20:O20)</f>
        <v>0</v>
      </c>
    </row>
    <row r="22" spans="1:17" x14ac:dyDescent="0.25">
      <c r="A22" t="s">
        <v>15</v>
      </c>
    </row>
    <row r="23" spans="1:17" x14ac:dyDescent="0.25">
      <c r="B23" t="s">
        <v>16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7" x14ac:dyDescent="0.25">
      <c r="B24" t="s">
        <v>17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7" x14ac:dyDescent="0.25">
      <c r="B25" t="s">
        <v>18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7" x14ac:dyDescent="0.25">
      <c r="B26" t="s">
        <v>19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8" spans="1:17" x14ac:dyDescent="0.25">
      <c r="A28" t="s">
        <v>20</v>
      </c>
      <c r="C28" s="1">
        <f>SUM(C23:C26)</f>
        <v>0</v>
      </c>
      <c r="D28" s="1">
        <f t="shared" ref="D28:O28" si="2">SUM(D23:D26)</f>
        <v>0</v>
      </c>
      <c r="E28" s="1">
        <f t="shared" si="2"/>
        <v>0</v>
      </c>
      <c r="F28" s="1">
        <f t="shared" si="2"/>
        <v>0</v>
      </c>
      <c r="G28" s="1">
        <f t="shared" si="2"/>
        <v>0</v>
      </c>
      <c r="H28" s="1">
        <f t="shared" si="2"/>
        <v>0</v>
      </c>
      <c r="I28" s="1">
        <f t="shared" si="2"/>
        <v>0</v>
      </c>
      <c r="J28" s="1">
        <f t="shared" si="2"/>
        <v>0</v>
      </c>
      <c r="K28" s="1">
        <f t="shared" si="2"/>
        <v>0</v>
      </c>
      <c r="L28" s="1">
        <f t="shared" si="2"/>
        <v>0</v>
      </c>
      <c r="M28" s="1">
        <f t="shared" si="2"/>
        <v>0</v>
      </c>
      <c r="N28" s="1">
        <f t="shared" si="2"/>
        <v>0</v>
      </c>
      <c r="O28" s="1">
        <f t="shared" si="2"/>
        <v>0</v>
      </c>
      <c r="Q28" s="1">
        <f>SUM(C28:O28)</f>
        <v>0</v>
      </c>
    </row>
    <row r="30" spans="1:17" x14ac:dyDescent="0.25">
      <c r="A30" t="s">
        <v>21</v>
      </c>
      <c r="C30" s="1">
        <f>C13+C20-C28</f>
        <v>0</v>
      </c>
      <c r="D30" s="1">
        <f t="shared" ref="D30:O30" si="3">D13+D20-D28</f>
        <v>0</v>
      </c>
      <c r="E30" s="1">
        <f t="shared" si="3"/>
        <v>0</v>
      </c>
      <c r="F30" s="1">
        <f t="shared" si="3"/>
        <v>0</v>
      </c>
      <c r="G30" s="1">
        <f t="shared" si="3"/>
        <v>0</v>
      </c>
      <c r="H30" s="1">
        <f t="shared" si="3"/>
        <v>0</v>
      </c>
      <c r="I30" s="1">
        <f t="shared" si="3"/>
        <v>0</v>
      </c>
      <c r="J30" s="1">
        <f t="shared" si="3"/>
        <v>0</v>
      </c>
      <c r="K30" s="1">
        <f t="shared" si="3"/>
        <v>0</v>
      </c>
      <c r="L30" s="1">
        <f t="shared" si="3"/>
        <v>0</v>
      </c>
      <c r="M30" s="1">
        <f t="shared" si="3"/>
        <v>0</v>
      </c>
      <c r="N30" s="1">
        <f t="shared" si="3"/>
        <v>0</v>
      </c>
      <c r="O30" s="1">
        <f t="shared" si="3"/>
        <v>0</v>
      </c>
      <c r="Q30" s="1">
        <f>SUM(C30:O30)</f>
        <v>0</v>
      </c>
    </row>
    <row r="32" spans="1:17" x14ac:dyDescent="0.25">
      <c r="A32" t="s">
        <v>23</v>
      </c>
      <c r="C32" s="1">
        <f>AVERAGE(C13:O13)</f>
        <v>0</v>
      </c>
    </row>
    <row r="33" spans="1:3" x14ac:dyDescent="0.25">
      <c r="A33" t="s">
        <v>22</v>
      </c>
      <c r="C33" s="1">
        <f>AVERAGE(C20:O20)</f>
        <v>0</v>
      </c>
    </row>
    <row r="34" spans="1:3" x14ac:dyDescent="0.25">
      <c r="A34" t="s">
        <v>24</v>
      </c>
      <c r="C34" s="1">
        <f>AVERAGE(C28:O28)</f>
        <v>0</v>
      </c>
    </row>
    <row r="36" spans="1:3" x14ac:dyDescent="0.25">
      <c r="A36" t="s">
        <v>26</v>
      </c>
      <c r="C36" s="1">
        <f>(C32+C33-C34)*2.5</f>
        <v>0</v>
      </c>
    </row>
  </sheetData>
  <pageMargins left="0.7" right="0.7" top="0.75" bottom="0.75" header="0.3" footer="0.3"/>
  <pageSetup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Kervin</dc:creator>
  <cp:lastModifiedBy>Robin Gagnon</cp:lastModifiedBy>
  <dcterms:created xsi:type="dcterms:W3CDTF">2020-03-29T18:56:03Z</dcterms:created>
  <dcterms:modified xsi:type="dcterms:W3CDTF">2020-03-31T14:14:35Z</dcterms:modified>
</cp:coreProperties>
</file>